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OneDrive - CSX\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3" l="1"/>
  <c r="C57" i="3"/>
  <c r="D57" i="3"/>
  <c r="E58" i="4" l="1"/>
  <c r="C58" i="4"/>
  <c r="B58" i="4"/>
  <c r="D58" i="4" l="1"/>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<sst xmlns="http://schemas.openxmlformats.org/spreadsheetml/2006/main" count="322" uniqueCount="212">
  <si>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</si>
  <si>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</si>
  <si>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</si>
  <si>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</si>
  <si>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</si>
  <si>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</si>
  <si>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</si>
  <si>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</si>
  <si>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</si>
  <si>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</si>
  <si>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</si>
  <si>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</si>
  <si>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</si>
  <si>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</si>
  <si>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</si>
  <si>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</si>
  <si>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</si>
  <si>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</si>
  <si>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</si>
  <si>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</si>
  <si>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</si>
  <si>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</si>
  <si>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</si>
  <si>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</si>
  <si>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</si>
  <si>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</si>
  <si>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</si>
  <si>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</si>
  <si>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</si>
  <si>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</si>
  <si>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</si>
  <si>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</si>
  <si>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</si>
  <si>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</si>
  <si>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</si>
  <si>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</si>
  <si>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</si>
  <si>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</si>
  <si>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</si>
  <si>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</si>
  <si>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</si>
  <si>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</si>
  <si>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</si>
  <si>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</si>
  <si>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</si>
  <si>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</si>
  <si>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</si>
  <si>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</si>
  <si>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</si>
  <si>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</si>
  <si>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</si>
  <si>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</si>
  <si>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</si>
  <si>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</si>
  <si>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</si>
  <si>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</si>
  <si>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</si>
  <si>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</si>
  <si>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</si>
  <si>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</si>
  <si>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</si>
  <si>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</si>
  <si>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</si>
  <si>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</si>
  <si>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</si>
  <si>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</si>
  <si>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</si>
  <si>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</si>
  <si>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</si>
  <si>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</si>
  <si>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</si>
  <si>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</si>
  <si>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</si>
  <si>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</si>
  <si>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</si>
  <si>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</si>
  <si>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</si>
  <si>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</si>
  <si>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</si>
  <si>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</si>
  <si>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</si>
  <si>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</si>
  <si>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</si>
  <si>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</si>
  <si>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</si>
  <si>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</si>
  <si>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</si>
  <si>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</si>
  <si>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</si>
  <si>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</si>
  <si>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</si>
  <si>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</si>
  <si>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</si>
  <si>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</si>
  <si>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</si>
  <si>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</si>
  <si>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</si>
  <si>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</si>
  <si>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</si>
  <si>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</si>
  <si>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</si>
  <si>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</si>
  <si>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</si>
  <si>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</si>
  <si>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</si>
  <si>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</si>
  <si>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</si>
  <si>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</si>
  <si>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</si>
  <si>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</si>
  <si>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</si>
  <si>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</si>
  <si>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</si>
  <si>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</si>
  <si>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</si>
  <si>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</si>
  <si>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</si>
  <si>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</si>
  <si>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</si>
  <si>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</si>
  <si>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</si>
  <si>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</si>
  <si>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</si>
  <si>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</si>
  <si>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</si>
  <si>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</si>
  <si>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</si>
  <si>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</si>
  <si>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</si>
  <si>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</si>
  <si>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</si>
  <si>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</si>
  <si>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</si>
  <si>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</si>
  <si>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</si>
  <si>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</si>
  <si>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</si>
  <si>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</si>
  <si>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</si>
  <si>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</si>
  <si>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</si>
  <si>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</si>
  <si>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</si>
  <si>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</si>
  <si>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</si>
  <si>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</si>
  <si>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</si>
  <si>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</si>
  <si>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</si>
  <si>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</si>
  <si>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</si>
  <si>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</si>
  <si>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</si>
  <si>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</si>
  <si>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</si>
  <si>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</si>
  <si>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</si>
  <si>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</si>
  <si>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</si>
  <si>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</si>
  <si>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</si>
  <si>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</si>
  <si>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</si>
  <si>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</si>
  <si>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</si>
  <si>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</si>
  <si>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</si>
  <si>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</si>
  <si>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</si>
  <si>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</si>
  <si>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</si>
  <si>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</si>
  <si>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</si>
  <si>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</si>
  <si>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</si>
  <si>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</si>
  <si>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</si>
  <si>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</si>
  <si>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</si>
  <si>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</si>
  <si>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</si>
  <si>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</si>
  <si>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</si>
  <si>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</si>
  <si>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</si>
  <si>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</si>
  <si>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</si>
  <si>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</si>
  <si>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</si>
  <si>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</si>
  <si>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</si>
  <si>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</si>
  <si>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</si>
  <si>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</si>
  <si>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</si>
  <si>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</si>
  <si>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</si>
  <si>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</si>
  <si>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</si>
  <si>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</si>
  <si>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</si>
  <si>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</si>
  <si>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</si>
  <si>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</si>
  <si>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</si>
  <si>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</si>
  <si>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</si>
  <si>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</si>
  <si>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</si>
  <si>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</si>
  <si>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2023</t>
  </si>
  <si>
    <t>No crude trains ran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</si>
</sst>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D71" sqref="D71"/>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58" t="s">
        <v>178</v>
      </c>
      <c r="B1" s="159"/>
      <c r="C1" s="159"/>
      <c r="D1" s="159"/>
      <c r="E1" s="160"/>
    </row>
    <row r="2" spans="1:5" ht="14.25" customHeight="1" thickBot="1" x14ac:dyDescent="0.3">
      <c r="A2" s="92"/>
      <c r="B2" s="93"/>
      <c r="C2" s="93"/>
      <c r="D2" s="94" t="s">
        <v>181</v>
      </c>
      <c r="E2" s="95" t="s">
        <v>182</v>
      </c>
    </row>
    <row r="3" spans="1:5" ht="15" customHeight="1" x14ac:dyDescent="0.25">
      <c r="A3" s="161" t="s">
        <v>205</v>
      </c>
      <c r="B3" s="163" t="s">
        <v>210</v>
      </c>
      <c r="C3" s="165" t="s">
        <v>1</v>
      </c>
      <c r="D3" s="96" t="s">
        <v>2</v>
      </c>
      <c r="E3" s="50">
        <v>44947</v>
      </c>
    </row>
    <row r="4" spans="1:5" ht="15.75" thickBot="1" x14ac:dyDescent="0.3">
      <c r="A4" s="162"/>
      <c r="B4" s="164"/>
      <c r="C4" s="166"/>
      <c r="D4" s="97" t="s">
        <v>3</v>
      </c>
      <c r="E4" s="51">
        <v>44953</v>
      </c>
    </row>
    <row r="5" spans="1:5" ht="51" customHeight="1" thickBot="1" x14ac:dyDescent="0.3">
      <c r="A5" s="167" t="s">
        <v>133</v>
      </c>
      <c r="B5" s="168"/>
      <c r="C5" s="98"/>
      <c r="D5" s="99"/>
      <c r="E5" s="6"/>
    </row>
    <row r="6" spans="1:5" ht="15.75" customHeight="1" x14ac:dyDescent="0.25">
      <c r="A6" s="131" t="s">
        <v>4</v>
      </c>
      <c r="B6" s="132">
        <v>31.9</v>
      </c>
      <c r="C6" s="101"/>
      <c r="D6" s="101"/>
      <c r="E6" s="6"/>
    </row>
    <row r="7" spans="1:5" x14ac:dyDescent="0.25">
      <c r="A7" s="102" t="s">
        <v>5</v>
      </c>
      <c r="B7" s="130">
        <v>22.8</v>
      </c>
      <c r="C7" s="101"/>
      <c r="D7" s="101"/>
      <c r="E7" s="6"/>
    </row>
    <row r="8" spans="1:5" x14ac:dyDescent="0.25">
      <c r="A8" s="102" t="s">
        <v>6</v>
      </c>
      <c r="B8" s="118">
        <v>22.7</v>
      </c>
      <c r="C8" s="101"/>
      <c r="D8" s="101"/>
      <c r="E8" s="6"/>
    </row>
    <row r="9" spans="1:5" x14ac:dyDescent="0.25">
      <c r="A9" s="102" t="s">
        <v>7</v>
      </c>
      <c r="B9" s="118" t="s">
        <v>194</v>
      </c>
      <c r="C9" s="114" t="s">
        <v>202</v>
      </c>
      <c r="D9" s="101"/>
      <c r="E9" s="6"/>
    </row>
    <row r="10" spans="1:5" x14ac:dyDescent="0.25">
      <c r="A10" s="102" t="s">
        <v>170</v>
      </c>
      <c r="B10" s="156" t="s">
        <v>194</v>
      </c>
      <c r="C10" s="58" t="s">
        <v>211</v>
      </c>
      <c r="D10" s="101"/>
      <c r="E10" s="6"/>
    </row>
    <row r="11" spans="1:5" x14ac:dyDescent="0.25">
      <c r="A11" s="102" t="s">
        <v>8</v>
      </c>
      <c r="B11" s="118">
        <v>28.1</v>
      </c>
      <c r="C11" s="6"/>
      <c r="D11" s="101"/>
      <c r="E11" s="6"/>
    </row>
    <row r="12" spans="1:5" x14ac:dyDescent="0.25">
      <c r="A12" s="102" t="s">
        <v>9</v>
      </c>
      <c r="B12" s="118">
        <v>24.2</v>
      </c>
      <c r="C12" s="6"/>
      <c r="D12" s="101"/>
      <c r="E12" s="6"/>
    </row>
    <row r="13" spans="1:5" x14ac:dyDescent="0.25">
      <c r="A13" s="102" t="s">
        <v>10</v>
      </c>
      <c r="B13" s="157">
        <v>25.9</v>
      </c>
      <c r="C13" s="6"/>
      <c r="D13" s="101"/>
      <c r="E13" s="6"/>
    </row>
    <row r="14" spans="1:5" ht="30" customHeight="1" thickBot="1" x14ac:dyDescent="0.3">
      <c r="A14" s="6"/>
      <c r="C14" s="6"/>
      <c r="D14" s="6"/>
      <c r="E14" s="6"/>
    </row>
    <row r="15" spans="1:5" ht="63.75" customHeight="1" thickBot="1" x14ac:dyDescent="0.3">
      <c r="A15" s="175" t="s">
        <v>173</v>
      </c>
      <c r="B15" s="176"/>
      <c r="C15" s="10"/>
      <c r="D15" s="103"/>
    </row>
    <row r="16" spans="1:5" ht="19.5" customHeight="1" thickBot="1" x14ac:dyDescent="0.3">
      <c r="A16" s="41" t="s">
        <v>184</v>
      </c>
      <c r="B16" s="42" t="s">
        <v>185</v>
      </c>
      <c r="C16" s="10"/>
      <c r="D16" s="103"/>
    </row>
    <row r="17" spans="1:10" ht="15" customHeight="1" x14ac:dyDescent="0.25">
      <c r="A17" s="133" t="s">
        <v>208</v>
      </c>
      <c r="B17" s="119">
        <v>10.52</v>
      </c>
      <c r="C17" s="10"/>
      <c r="D17" s="103"/>
    </row>
    <row r="18" spans="1:10" x14ac:dyDescent="0.25">
      <c r="A18" s="133" t="s">
        <v>206</v>
      </c>
      <c r="B18" s="119">
        <v>12.3</v>
      </c>
      <c r="C18" s="104"/>
      <c r="D18" s="115"/>
    </row>
    <row r="19" spans="1:10" x14ac:dyDescent="0.25">
      <c r="A19" s="133" t="s">
        <v>187</v>
      </c>
      <c r="B19" s="120">
        <v>20.079999999999998</v>
      </c>
      <c r="C19" s="104"/>
      <c r="D19" s="115"/>
    </row>
    <row r="20" spans="1:10" x14ac:dyDescent="0.25">
      <c r="A20" s="134" t="s">
        <v>188</v>
      </c>
      <c r="B20" s="120">
        <v>22.7</v>
      </c>
      <c r="C20" s="104"/>
      <c r="D20" s="115"/>
    </row>
    <row r="21" spans="1:10" x14ac:dyDescent="0.25">
      <c r="A21" s="135" t="s">
        <v>207</v>
      </c>
      <c r="B21" s="120">
        <v>18.23</v>
      </c>
      <c r="C21" s="104"/>
      <c r="D21" s="115"/>
    </row>
    <row r="22" spans="1:10" x14ac:dyDescent="0.25">
      <c r="A22" s="134" t="s">
        <v>189</v>
      </c>
      <c r="B22" s="120">
        <v>24.27</v>
      </c>
      <c r="C22" s="104"/>
      <c r="D22" s="115"/>
    </row>
    <row r="23" spans="1:10" x14ac:dyDescent="0.25">
      <c r="A23" s="134" t="s">
        <v>190</v>
      </c>
      <c r="B23" s="121">
        <v>28.77</v>
      </c>
      <c r="C23" s="104"/>
      <c r="D23" s="115"/>
    </row>
    <row r="24" spans="1:10" x14ac:dyDescent="0.25">
      <c r="A24" s="134" t="s">
        <v>191</v>
      </c>
      <c r="B24" s="120">
        <v>20.74</v>
      </c>
      <c r="C24" s="104"/>
      <c r="D24" s="115"/>
      <c r="I24" s="105"/>
      <c r="J24" s="105"/>
    </row>
    <row r="25" spans="1:10" x14ac:dyDescent="0.25">
      <c r="A25" s="134" t="s">
        <v>192</v>
      </c>
      <c r="B25" s="120">
        <v>20.81</v>
      </c>
      <c r="C25" s="104"/>
      <c r="D25" s="115"/>
      <c r="I25" s="57"/>
      <c r="J25" s="57"/>
    </row>
    <row r="26" spans="1:10" x14ac:dyDescent="0.25">
      <c r="A26" s="134" t="s">
        <v>193</v>
      </c>
      <c r="B26" s="120">
        <v>25.89</v>
      </c>
      <c r="C26" s="104"/>
      <c r="D26" s="115"/>
    </row>
    <row r="27" spans="1:10" x14ac:dyDescent="0.25">
      <c r="A27" s="109" t="s">
        <v>10</v>
      </c>
      <c r="B27" s="120">
        <v>19.53</v>
      </c>
      <c r="C27" s="144"/>
      <c r="D27" s="115"/>
    </row>
    <row r="28" spans="1:10" ht="30" customHeight="1" thickBot="1" x14ac:dyDescent="0.3">
      <c r="A28" s="6"/>
      <c r="B28" s="38"/>
    </row>
    <row r="29" spans="1:10" ht="45" customHeight="1" thickBot="1" x14ac:dyDescent="0.3">
      <c r="A29" s="167" t="s">
        <v>134</v>
      </c>
      <c r="B29" s="174"/>
      <c r="C29" s="155"/>
      <c r="D29" s="99"/>
    </row>
    <row r="30" spans="1:10" x14ac:dyDescent="0.25">
      <c r="A30" s="110" t="s">
        <v>11</v>
      </c>
      <c r="B30" s="150">
        <v>15400</v>
      </c>
      <c r="C30" s="106"/>
      <c r="D30" s="106"/>
    </row>
    <row r="31" spans="1:10" x14ac:dyDescent="0.25">
      <c r="A31" s="46" t="s">
        <v>12</v>
      </c>
      <c r="B31" s="122">
        <v>53541</v>
      </c>
      <c r="C31" s="106"/>
      <c r="D31" s="106"/>
    </row>
    <row r="32" spans="1:10" x14ac:dyDescent="0.25">
      <c r="A32" s="46" t="s">
        <v>13</v>
      </c>
      <c r="B32" s="150">
        <v>12976</v>
      </c>
      <c r="C32" s="106"/>
      <c r="D32" s="106"/>
    </row>
    <row r="33" spans="1:7" x14ac:dyDescent="0.25">
      <c r="A33" s="46" t="s">
        <v>4</v>
      </c>
      <c r="B33" s="122">
        <v>7506</v>
      </c>
      <c r="C33" s="106"/>
      <c r="D33" s="106"/>
    </row>
    <row r="34" spans="1:7" x14ac:dyDescent="0.25">
      <c r="A34" s="46" t="s">
        <v>14</v>
      </c>
      <c r="B34" s="122">
        <v>10616</v>
      </c>
      <c r="C34" s="106"/>
      <c r="D34" s="106"/>
    </row>
    <row r="35" spans="1:7" x14ac:dyDescent="0.25">
      <c r="A35" s="46" t="s">
        <v>15</v>
      </c>
      <c r="B35" s="122">
        <v>32592</v>
      </c>
      <c r="C35" s="106"/>
      <c r="D35" s="106"/>
    </row>
    <row r="36" spans="1:7" x14ac:dyDescent="0.25">
      <c r="A36" s="46" t="s">
        <v>16</v>
      </c>
      <c r="B36" s="122">
        <v>45002</v>
      </c>
      <c r="D36" s="106"/>
    </row>
    <row r="37" spans="1:7" x14ac:dyDescent="0.25">
      <c r="A37" s="46" t="s">
        <v>17</v>
      </c>
      <c r="B37" s="122">
        <v>9860</v>
      </c>
      <c r="C37" s="106"/>
      <c r="D37" s="106"/>
    </row>
    <row r="38" spans="1:7" x14ac:dyDescent="0.25">
      <c r="A38" s="46" t="s">
        <v>18</v>
      </c>
      <c r="B38" s="122">
        <v>187493</v>
      </c>
      <c r="C38" s="106"/>
      <c r="D38" s="106"/>
    </row>
    <row r="39" spans="1:7" ht="30" customHeight="1" thickBot="1" x14ac:dyDescent="0.3"/>
    <row r="40" spans="1:7" ht="44.25" customHeight="1" thickBot="1" x14ac:dyDescent="0.3">
      <c r="A40" s="167" t="s">
        <v>19</v>
      </c>
      <c r="B40" s="174"/>
      <c r="C40" s="154"/>
      <c r="D40" s="2"/>
    </row>
    <row r="41" spans="1:7" x14ac:dyDescent="0.25">
      <c r="A41" s="110" t="s">
        <v>5</v>
      </c>
      <c r="B41" s="123">
        <v>25.71</v>
      </c>
      <c r="C41" s="104"/>
      <c r="D41" s="106"/>
      <c r="E41" s="106"/>
      <c r="F41" s="115"/>
      <c r="G41" s="106"/>
    </row>
    <row r="42" spans="1:7" x14ac:dyDescent="0.25">
      <c r="A42" s="46" t="s">
        <v>6</v>
      </c>
      <c r="B42" s="123">
        <v>14.81</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c r="C45" s="104"/>
      <c r="D45" s="106"/>
      <c r="E45" s="106"/>
      <c r="F45" s="115"/>
      <c r="G45" s="106"/>
    </row>
    <row r="46" spans="1:7" x14ac:dyDescent="0.25">
      <c r="A46" s="46" t="s">
        <v>25</v>
      </c>
      <c r="B46" s="123">
        <v>23.06</v>
      </c>
      <c r="C46" s="104"/>
      <c r="D46" s="106"/>
      <c r="E46" s="106"/>
      <c r="F46" s="115"/>
      <c r="G46" s="106"/>
    </row>
    <row r="47" spans="1:7" ht="30.75" customHeight="1" thickBot="1" x14ac:dyDescent="0.3">
      <c r="D47" s="106"/>
      <c r="E47" s="106"/>
      <c r="F47" s="106"/>
      <c r="G47" s="106"/>
    </row>
    <row r="48" spans="1:7" ht="57" customHeight="1" thickBot="1" x14ac:dyDescent="0.3">
      <c r="A48" s="177" t="s">
        <v>135</v>
      </c>
      <c r="B48" s="178"/>
      <c r="C48" s="178"/>
      <c r="D48" s="178"/>
      <c r="E48" s="179"/>
      <c r="F48" s="152"/>
    </row>
    <row r="49" spans="1:6" ht="15.75" thickBot="1" x14ac:dyDescent="0.3">
      <c r="A49" s="171" t="s">
        <v>26</v>
      </c>
      <c r="B49" s="167" t="s">
        <v>27</v>
      </c>
      <c r="C49" s="173"/>
      <c r="D49" s="174"/>
      <c r="E49" s="169" t="s">
        <v>18</v>
      </c>
    </row>
    <row r="50" spans="1:6" ht="15.75" thickBot="1" x14ac:dyDescent="0.3">
      <c r="A50" s="172"/>
      <c r="B50" s="84" t="s">
        <v>28</v>
      </c>
      <c r="C50" s="84" t="s">
        <v>201</v>
      </c>
      <c r="D50" s="117" t="s">
        <v>17</v>
      </c>
      <c r="E50" s="170"/>
      <c r="F50" s="152"/>
    </row>
    <row r="51" spans="1:6" x14ac:dyDescent="0.25">
      <c r="A51" s="100" t="s">
        <v>4</v>
      </c>
      <c r="B51" s="139">
        <v>1.1428571428571428</v>
      </c>
      <c r="C51" s="139">
        <v>0</v>
      </c>
      <c r="D51" s="139">
        <v>0</v>
      </c>
      <c r="E51" s="142">
        <v>1.1428571428571428</v>
      </c>
    </row>
    <row r="52" spans="1:6" x14ac:dyDescent="0.25">
      <c r="A52" s="102" t="s">
        <v>5</v>
      </c>
      <c r="B52" s="139">
        <v>1</v>
      </c>
      <c r="C52" s="139">
        <v>0</v>
      </c>
      <c r="D52" s="139">
        <v>0</v>
      </c>
      <c r="E52" s="142">
        <v>1</v>
      </c>
    </row>
    <row r="53" spans="1:6" x14ac:dyDescent="0.25">
      <c r="A53" s="102" t="s">
        <v>6</v>
      </c>
      <c r="B53" s="139">
        <v>2.4285714285714284</v>
      </c>
      <c r="C53" s="139">
        <v>0</v>
      </c>
      <c r="D53" s="139">
        <v>0</v>
      </c>
      <c r="E53" s="142">
        <v>2.4285714285714284</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1</v>
      </c>
      <c r="C57" s="139">
        <v>0</v>
      </c>
      <c r="D57" s="139">
        <v>0</v>
      </c>
      <c r="E57" s="142">
        <v>1</v>
      </c>
    </row>
    <row r="58" spans="1:6" x14ac:dyDescent="0.25">
      <c r="A58" s="102" t="s">
        <v>9</v>
      </c>
      <c r="B58" s="139">
        <v>5.2857142857142856</v>
      </c>
      <c r="C58" s="139">
        <v>0</v>
      </c>
      <c r="D58" s="139">
        <v>0</v>
      </c>
      <c r="E58" s="142">
        <v>5.2857142857142856</v>
      </c>
    </row>
    <row r="59" spans="1:6" x14ac:dyDescent="0.25">
      <c r="A59" s="102" t="s">
        <v>18</v>
      </c>
      <c r="B59" s="140">
        <v>10.857142857142858</v>
      </c>
      <c r="C59" s="139">
        <v>0</v>
      </c>
      <c r="D59" s="139">
        <v>0</v>
      </c>
      <c r="E59" s="142">
        <v>10.857142857142858</v>
      </c>
    </row>
    <row r="60" spans="1:6" ht="30" customHeight="1" thickBot="1" x14ac:dyDescent="0.3">
      <c r="C60" s="49"/>
    </row>
    <row r="61" spans="1:6" ht="36" customHeight="1" thickBot="1" x14ac:dyDescent="0.3">
      <c r="A61" s="167" t="s">
        <v>136</v>
      </c>
      <c r="B61" s="173"/>
      <c r="C61" s="174"/>
      <c r="D61" s="152"/>
    </row>
    <row r="62" spans="1:6" x14ac:dyDescent="0.25">
      <c r="A62" s="43"/>
      <c r="B62" s="44" t="s">
        <v>30</v>
      </c>
      <c r="C62" s="45" t="s">
        <v>31</v>
      </c>
    </row>
    <row r="63" spans="1:6" x14ac:dyDescent="0.25">
      <c r="A63" s="147" t="s">
        <v>4</v>
      </c>
      <c r="B63" s="143">
        <v>19.285714285714285</v>
      </c>
      <c r="C63" s="143">
        <v>2.2857142857142856</v>
      </c>
      <c r="E63" s="108"/>
    </row>
    <row r="64" spans="1:6" x14ac:dyDescent="0.25">
      <c r="A64" s="147" t="s">
        <v>20</v>
      </c>
      <c r="B64" s="143">
        <v>29</v>
      </c>
      <c r="C64" s="143">
        <v>37.285714285714285</v>
      </c>
      <c r="E64" s="108"/>
    </row>
    <row r="65" spans="1:5" x14ac:dyDescent="0.25">
      <c r="A65" s="147" t="s">
        <v>21</v>
      </c>
      <c r="B65" s="143">
        <v>34</v>
      </c>
      <c r="C65" s="143">
        <v>3.1428571428571428</v>
      </c>
      <c r="E65" s="108"/>
    </row>
    <row r="66" spans="1:5" x14ac:dyDescent="0.25">
      <c r="A66" s="147" t="s">
        <v>23</v>
      </c>
      <c r="B66" s="143">
        <v>0.2857142857142857</v>
      </c>
      <c r="C66" s="143">
        <v>2.2857142857142856</v>
      </c>
      <c r="E66" s="108"/>
    </row>
    <row r="67" spans="1:5" x14ac:dyDescent="0.25">
      <c r="A67" s="147" t="s">
        <v>22</v>
      </c>
      <c r="B67" s="143">
        <v>48.714285714285715</v>
      </c>
      <c r="C67" s="143">
        <v>25.285714285714285</v>
      </c>
      <c r="E67" s="108"/>
    </row>
    <row r="68" spans="1:5" x14ac:dyDescent="0.25">
      <c r="A68" s="147" t="s">
        <v>24</v>
      </c>
      <c r="B68" s="143">
        <v>2.2857142857142856</v>
      </c>
      <c r="C68" s="143">
        <v>20.285714285714285</v>
      </c>
      <c r="E68" s="108"/>
    </row>
    <row r="69" spans="1:5" x14ac:dyDescent="0.25">
      <c r="A69" s="147" t="s">
        <v>32</v>
      </c>
      <c r="B69" s="143">
        <v>28</v>
      </c>
      <c r="C69" s="143">
        <v>15.428571428571429</v>
      </c>
      <c r="E69" s="108"/>
    </row>
    <row r="70" spans="1:5" ht="75" x14ac:dyDescent="0.25">
      <c r="A70" s="148" t="s">
        <v>209</v>
      </c>
      <c r="B70" s="143">
        <v>163.14285714285714</v>
      </c>
      <c r="C70" s="143">
        <v>130.57142857142858</v>
      </c>
      <c r="E70" s="108"/>
    </row>
    <row r="71" spans="1:5" x14ac:dyDescent="0.25">
      <c r="A71" s="147" t="s">
        <v>33</v>
      </c>
      <c r="B71" s="143">
        <v>382.28571428571428</v>
      </c>
      <c r="C71" s="143">
        <v>511</v>
      </c>
      <c r="E71" s="108"/>
    </row>
    <row r="72" spans="1:5" x14ac:dyDescent="0.25">
      <c r="E72" s="108"/>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7"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61" t="str">
        <f>'Rail Service (Item Nos. 1-6)'!A3</f>
        <v>Railroad: CSX</v>
      </c>
      <c r="B3" s="183" t="str">
        <f>'Rail Service (Item Nos. 1-6)'!B3:B4</f>
        <v>Year: 2023</v>
      </c>
      <c r="C3" s="165" t="str">
        <f>'Rail Service (Item Nos. 1-6)'!C3</f>
        <v xml:space="preserve">Reporting Week: </v>
      </c>
      <c r="D3" s="88" t="s">
        <v>2</v>
      </c>
      <c r="E3" s="50">
        <f>'Rail Service (Item Nos. 1-6)'!E3</f>
        <v>44947</v>
      </c>
      <c r="F3" s="49"/>
      <c r="G3" s="10"/>
      <c r="H3" s="10"/>
      <c r="I3" s="49"/>
      <c r="J3" s="6"/>
      <c r="K3" s="55"/>
    </row>
    <row r="4" spans="1:11" ht="15.75" thickBot="1" x14ac:dyDescent="0.3">
      <c r="A4" s="162"/>
      <c r="B4" s="184"/>
      <c r="C4" s="166"/>
      <c r="D4" s="89" t="s">
        <v>3</v>
      </c>
      <c r="E4" s="51">
        <f>'Rail Service (Item Nos. 1-6)'!E4</f>
        <v>44953</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0</v>
      </c>
      <c r="C9" s="128">
        <v>0</v>
      </c>
      <c r="D9" s="128">
        <v>0</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0</v>
      </c>
      <c r="C16" s="129">
        <v>0</v>
      </c>
      <c r="D16" s="129">
        <v>0</v>
      </c>
    </row>
    <row r="17" spans="1:4" x14ac:dyDescent="0.25">
      <c r="A17" s="128" t="s">
        <v>47</v>
      </c>
      <c r="B17" s="128">
        <v>69</v>
      </c>
      <c r="C17" s="128">
        <v>0</v>
      </c>
      <c r="D17" s="128">
        <v>69</v>
      </c>
    </row>
    <row r="18" spans="1:4" x14ac:dyDescent="0.25">
      <c r="A18" s="129" t="s">
        <v>48</v>
      </c>
      <c r="B18" s="129">
        <v>23</v>
      </c>
      <c r="C18" s="129">
        <v>0</v>
      </c>
      <c r="D18" s="129">
        <v>23</v>
      </c>
    </row>
    <row r="19" spans="1:4" x14ac:dyDescent="0.25">
      <c r="A19" s="128" t="s">
        <v>49</v>
      </c>
      <c r="B19" s="128">
        <v>0</v>
      </c>
      <c r="C19" s="128">
        <v>0</v>
      </c>
      <c r="D19" s="128">
        <v>0</v>
      </c>
    </row>
    <row r="20" spans="1:4" x14ac:dyDescent="0.25">
      <c r="A20" s="129" t="s">
        <v>50</v>
      </c>
      <c r="B20" s="137">
        <v>407</v>
      </c>
      <c r="C20" s="129">
        <v>357</v>
      </c>
      <c r="D20" s="129">
        <v>50</v>
      </c>
    </row>
    <row r="21" spans="1:4" x14ac:dyDescent="0.25">
      <c r="A21" s="128" t="s">
        <v>51</v>
      </c>
      <c r="B21" s="128">
        <v>840</v>
      </c>
      <c r="C21" s="128">
        <v>589</v>
      </c>
      <c r="D21" s="128">
        <v>251</v>
      </c>
    </row>
    <row r="22" spans="1:4" x14ac:dyDescent="0.25">
      <c r="A22" s="129" t="s">
        <v>52</v>
      </c>
      <c r="B22" s="129">
        <v>0</v>
      </c>
      <c r="C22" s="129">
        <v>0</v>
      </c>
      <c r="D22" s="129">
        <v>0</v>
      </c>
    </row>
    <row r="23" spans="1:4" x14ac:dyDescent="0.25">
      <c r="A23" s="128" t="s">
        <v>53</v>
      </c>
      <c r="B23" s="128">
        <v>39</v>
      </c>
      <c r="C23" s="128">
        <v>0</v>
      </c>
      <c r="D23" s="128">
        <v>39</v>
      </c>
    </row>
    <row r="24" spans="1:4" x14ac:dyDescent="0.25">
      <c r="A24" s="129" t="s">
        <v>54</v>
      </c>
      <c r="B24" s="129">
        <v>0</v>
      </c>
      <c r="C24" s="129">
        <v>0</v>
      </c>
      <c r="D24" s="129">
        <v>0</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1</v>
      </c>
      <c r="C27" s="128">
        <v>0</v>
      </c>
      <c r="D27" s="128">
        <v>1</v>
      </c>
    </row>
    <row r="28" spans="1:4" x14ac:dyDescent="0.25">
      <c r="A28" s="129" t="s">
        <v>58</v>
      </c>
      <c r="B28" s="129">
        <v>217</v>
      </c>
      <c r="C28" s="129">
        <v>171</v>
      </c>
      <c r="D28" s="129">
        <v>46</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0</v>
      </c>
      <c r="C33" s="128">
        <v>0</v>
      </c>
      <c r="D33" s="128">
        <v>0</v>
      </c>
    </row>
    <row r="34" spans="1:4" x14ac:dyDescent="0.25">
      <c r="A34" s="129" t="s">
        <v>64</v>
      </c>
      <c r="B34" s="129">
        <v>0</v>
      </c>
      <c r="C34" s="129">
        <v>0</v>
      </c>
      <c r="D34" s="129">
        <v>0</v>
      </c>
    </row>
    <row r="35" spans="1:4" x14ac:dyDescent="0.25">
      <c r="A35" s="128" t="s">
        <v>65</v>
      </c>
      <c r="B35" s="128">
        <v>0</v>
      </c>
      <c r="C35" s="128">
        <v>0</v>
      </c>
      <c r="D35" s="128">
        <v>0</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65</v>
      </c>
      <c r="C40" s="129">
        <v>0</v>
      </c>
      <c r="D40" s="129">
        <v>65</v>
      </c>
    </row>
    <row r="41" spans="1:4" x14ac:dyDescent="0.25">
      <c r="A41" s="128" t="s">
        <v>71</v>
      </c>
      <c r="B41" s="128">
        <v>783</v>
      </c>
      <c r="C41" s="128">
        <v>729</v>
      </c>
      <c r="D41" s="128">
        <v>54</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0</v>
      </c>
      <c r="C46" s="129">
        <v>0</v>
      </c>
      <c r="D46" s="129">
        <v>0</v>
      </c>
    </row>
    <row r="47" spans="1:4" x14ac:dyDescent="0.25">
      <c r="A47" s="128" t="s">
        <v>77</v>
      </c>
      <c r="B47" s="128">
        <v>0</v>
      </c>
      <c r="C47" s="128">
        <v>0</v>
      </c>
      <c r="D47" s="128">
        <v>0</v>
      </c>
    </row>
    <row r="48" spans="1:4" x14ac:dyDescent="0.25">
      <c r="A48" s="129" t="s">
        <v>78</v>
      </c>
      <c r="B48" s="137">
        <v>0</v>
      </c>
      <c r="C48" s="129">
        <v>0</v>
      </c>
      <c r="D48" s="129">
        <v>0</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0</v>
      </c>
      <c r="C51" s="128">
        <v>0</v>
      </c>
      <c r="D51" s="128">
        <v>0</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0</v>
      </c>
      <c r="C54" s="129">
        <v>0</v>
      </c>
      <c r="D54" s="129">
        <v>0</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2444</v>
      </c>
      <c r="C57" s="149">
        <f t="shared" ref="C57:D57" si="0">SUM(C9:C56)</f>
        <v>1846</v>
      </c>
      <c r="D57" s="149">
        <f t="shared" si="0"/>
        <v>598</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61" t="str">
        <f>'Rail Service (Item Nos. 1-6)'!A3</f>
        <v>Railroad: CSX</v>
      </c>
      <c r="B3" s="163" t="str">
        <f>'Rail Service (Item Nos. 1-6)'!B3:B4</f>
        <v>Year: 2023</v>
      </c>
      <c r="C3" s="165" t="str">
        <f>'Rail Service (Item Nos. 1-6)'!C3</f>
        <v xml:space="preserve">Reporting Week: </v>
      </c>
      <c r="D3" s="50">
        <f>'Rail Service (Item Nos. 1-6)'!E3+2</f>
        <v>44949</v>
      </c>
      <c r="E3" s="10"/>
      <c r="F3" s="10"/>
      <c r="G3" s="10"/>
      <c r="H3" s="49"/>
      <c r="I3" s="6"/>
      <c r="J3" s="55"/>
    </row>
    <row r="4" spans="1:10" ht="15.75" thickBot="1" x14ac:dyDescent="0.3">
      <c r="A4" s="162"/>
      <c r="B4" s="164"/>
      <c r="C4" s="166"/>
      <c r="D4" s="51">
        <f>'Rail Service (Item Nos. 1-6)'!E4+2</f>
        <v>44955</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73" t="s">
        <v>171</v>
      </c>
      <c r="E8" s="174"/>
    </row>
    <row r="9" spans="1:10" ht="39.75" customHeight="1" thickBot="1" x14ac:dyDescent="0.3">
      <c r="A9" s="85"/>
      <c r="B9" s="86"/>
      <c r="C9" s="42"/>
      <c r="D9" s="84" t="s">
        <v>89</v>
      </c>
      <c r="E9" s="84" t="s">
        <v>90</v>
      </c>
    </row>
    <row r="10" spans="1:10" x14ac:dyDescent="0.25">
      <c r="A10" s="151" t="s">
        <v>39</v>
      </c>
      <c r="B10" s="138">
        <v>0</v>
      </c>
      <c r="C10" s="138">
        <v>0</v>
      </c>
      <c r="D10" s="138">
        <v>0</v>
      </c>
      <c r="E10" s="138">
        <v>0</v>
      </c>
    </row>
    <row r="11" spans="1:10" x14ac:dyDescent="0.25">
      <c r="A11" s="7" t="s">
        <v>40</v>
      </c>
      <c r="B11" s="138">
        <v>0</v>
      </c>
      <c r="C11" s="138">
        <v>0</v>
      </c>
      <c r="D11" s="138">
        <v>0</v>
      </c>
      <c r="E11" s="138">
        <v>0</v>
      </c>
    </row>
    <row r="12" spans="1:10" x14ac:dyDescent="0.25">
      <c r="A12" s="7" t="s">
        <v>41</v>
      </c>
      <c r="B12" s="138">
        <v>0</v>
      </c>
      <c r="C12" s="138">
        <v>0</v>
      </c>
      <c r="D12" s="138">
        <v>0</v>
      </c>
      <c r="E12" s="138">
        <v>0</v>
      </c>
    </row>
    <row r="13" spans="1:10" x14ac:dyDescent="0.25">
      <c r="A13" s="7" t="s">
        <v>42</v>
      </c>
      <c r="B13" s="138">
        <v>0</v>
      </c>
      <c r="C13" s="138">
        <v>0</v>
      </c>
      <c r="D13" s="138">
        <v>0</v>
      </c>
      <c r="E13" s="138">
        <v>0</v>
      </c>
    </row>
    <row r="14" spans="1:10" x14ac:dyDescent="0.25">
      <c r="A14" s="7" t="s">
        <v>43</v>
      </c>
      <c r="B14" s="138">
        <v>0</v>
      </c>
      <c r="C14" s="138">
        <v>0</v>
      </c>
      <c r="D14" s="138">
        <v>0</v>
      </c>
      <c r="E14" s="138">
        <v>0</v>
      </c>
    </row>
    <row r="15" spans="1:10" x14ac:dyDescent="0.25">
      <c r="A15" s="7" t="s">
        <v>44</v>
      </c>
      <c r="B15" s="138">
        <v>0</v>
      </c>
      <c r="C15" s="138">
        <v>0</v>
      </c>
      <c r="D15" s="138">
        <v>0</v>
      </c>
      <c r="E15" s="138">
        <v>0</v>
      </c>
    </row>
    <row r="16" spans="1:10" x14ac:dyDescent="0.25">
      <c r="A16" s="7" t="s">
        <v>45</v>
      </c>
      <c r="B16" s="138">
        <v>0</v>
      </c>
      <c r="C16" s="138">
        <v>0</v>
      </c>
      <c r="D16" s="138">
        <v>0</v>
      </c>
      <c r="E16" s="138">
        <v>0</v>
      </c>
    </row>
    <row r="17" spans="1:5" x14ac:dyDescent="0.25">
      <c r="A17" s="7" t="s">
        <v>46</v>
      </c>
      <c r="B17" s="138">
        <v>0</v>
      </c>
      <c r="C17" s="138">
        <v>0</v>
      </c>
      <c r="D17" s="138">
        <v>0</v>
      </c>
      <c r="E17" s="138">
        <v>0</v>
      </c>
    </row>
    <row r="18" spans="1:5" x14ac:dyDescent="0.25">
      <c r="A18" s="7" t="s">
        <v>47</v>
      </c>
      <c r="B18" s="138">
        <v>0</v>
      </c>
      <c r="C18" s="138">
        <v>0</v>
      </c>
      <c r="D18" s="138">
        <v>0</v>
      </c>
      <c r="E18" s="138">
        <v>0</v>
      </c>
    </row>
    <row r="19" spans="1:5" x14ac:dyDescent="0.25">
      <c r="A19" s="7" t="s">
        <v>48</v>
      </c>
      <c r="B19" s="138">
        <v>0</v>
      </c>
      <c r="C19" s="138">
        <v>0</v>
      </c>
      <c r="D19" s="138">
        <v>0</v>
      </c>
      <c r="E19" s="138">
        <v>0</v>
      </c>
    </row>
    <row r="20" spans="1:5" x14ac:dyDescent="0.25">
      <c r="A20" s="7" t="s">
        <v>49</v>
      </c>
      <c r="B20" s="138">
        <v>0</v>
      </c>
      <c r="C20" s="138">
        <v>0</v>
      </c>
      <c r="D20" s="138">
        <v>0</v>
      </c>
      <c r="E20" s="138">
        <v>0</v>
      </c>
    </row>
    <row r="21" spans="1:5" x14ac:dyDescent="0.25">
      <c r="A21" s="7" t="s">
        <v>50</v>
      </c>
      <c r="B21" s="138">
        <v>48</v>
      </c>
      <c r="C21" s="138">
        <v>43</v>
      </c>
      <c r="D21" s="138">
        <v>5</v>
      </c>
      <c r="E21" s="138">
        <v>9</v>
      </c>
    </row>
    <row r="22" spans="1:5" x14ac:dyDescent="0.25">
      <c r="A22" s="7" t="s">
        <v>51</v>
      </c>
      <c r="B22" s="138">
        <v>61</v>
      </c>
      <c r="C22" s="138">
        <v>50</v>
      </c>
      <c r="D22" s="138">
        <v>11</v>
      </c>
      <c r="E22" s="138">
        <v>3</v>
      </c>
    </row>
    <row r="23" spans="1:5" x14ac:dyDescent="0.25">
      <c r="A23" s="7" t="s">
        <v>52</v>
      </c>
      <c r="B23" s="138">
        <v>0</v>
      </c>
      <c r="C23" s="138">
        <v>0</v>
      </c>
      <c r="D23" s="138">
        <v>0</v>
      </c>
      <c r="E23" s="138">
        <v>0</v>
      </c>
    </row>
    <row r="24" spans="1:5" x14ac:dyDescent="0.25">
      <c r="A24" s="7" t="s">
        <v>53</v>
      </c>
      <c r="B24" s="138">
        <v>5</v>
      </c>
      <c r="C24" s="138">
        <v>4</v>
      </c>
      <c r="D24" s="138">
        <v>1</v>
      </c>
      <c r="E24" s="138">
        <v>0</v>
      </c>
    </row>
    <row r="25" spans="1:5" x14ac:dyDescent="0.25">
      <c r="A25" s="7" t="s">
        <v>54</v>
      </c>
      <c r="B25" s="138">
        <v>0</v>
      </c>
      <c r="C25" s="138">
        <v>0</v>
      </c>
      <c r="D25" s="138">
        <v>0</v>
      </c>
      <c r="E25" s="138">
        <v>0</v>
      </c>
    </row>
    <row r="26" spans="1:5" x14ac:dyDescent="0.25">
      <c r="A26" s="141" t="s">
        <v>55</v>
      </c>
      <c r="B26" s="138">
        <v>0</v>
      </c>
      <c r="C26" s="138">
        <v>0</v>
      </c>
      <c r="D26" s="138">
        <v>0</v>
      </c>
      <c r="E26" s="138">
        <v>0</v>
      </c>
    </row>
    <row r="27" spans="1:5" x14ac:dyDescent="0.25">
      <c r="A27" s="7" t="s">
        <v>56</v>
      </c>
      <c r="B27" s="138">
        <v>0</v>
      </c>
      <c r="C27" s="138">
        <v>0</v>
      </c>
      <c r="D27" s="138">
        <v>0</v>
      </c>
      <c r="E27" s="138">
        <v>0</v>
      </c>
    </row>
    <row r="28" spans="1:5" x14ac:dyDescent="0.25">
      <c r="A28" s="7" t="s">
        <v>57</v>
      </c>
      <c r="B28" s="138">
        <v>0</v>
      </c>
      <c r="C28" s="138">
        <v>0</v>
      </c>
      <c r="D28" s="138">
        <v>0</v>
      </c>
      <c r="E28" s="138">
        <v>0</v>
      </c>
    </row>
    <row r="29" spans="1:5" x14ac:dyDescent="0.25">
      <c r="A29" s="7" t="s">
        <v>58</v>
      </c>
      <c r="B29" s="138">
        <v>5</v>
      </c>
      <c r="C29" s="138">
        <v>1</v>
      </c>
      <c r="D29" s="138">
        <v>4</v>
      </c>
      <c r="E29" s="138">
        <v>3</v>
      </c>
    </row>
    <row r="30" spans="1:5" x14ac:dyDescent="0.25">
      <c r="A30" s="7" t="s">
        <v>59</v>
      </c>
      <c r="B30" s="138">
        <v>0</v>
      </c>
      <c r="C30" s="138">
        <v>0</v>
      </c>
      <c r="D30" s="138">
        <v>0</v>
      </c>
      <c r="E30" s="138">
        <v>0</v>
      </c>
    </row>
    <row r="31" spans="1:5" x14ac:dyDescent="0.25">
      <c r="A31" s="7" t="s">
        <v>60</v>
      </c>
      <c r="B31" s="138">
        <v>0</v>
      </c>
      <c r="C31" s="138">
        <v>0</v>
      </c>
      <c r="D31" s="138">
        <v>0</v>
      </c>
      <c r="E31" s="138">
        <v>0</v>
      </c>
    </row>
    <row r="32" spans="1:5" x14ac:dyDescent="0.25">
      <c r="A32" s="7" t="s">
        <v>61</v>
      </c>
      <c r="B32" s="138">
        <v>0</v>
      </c>
      <c r="C32" s="138">
        <v>0</v>
      </c>
      <c r="D32" s="138">
        <v>0</v>
      </c>
      <c r="E32" s="138">
        <v>0</v>
      </c>
    </row>
    <row r="33" spans="1:7" x14ac:dyDescent="0.25">
      <c r="A33" s="7" t="s">
        <v>62</v>
      </c>
      <c r="B33" s="138">
        <v>0</v>
      </c>
      <c r="C33" s="138">
        <v>0</v>
      </c>
      <c r="D33" s="138">
        <v>0</v>
      </c>
      <c r="E33" s="138">
        <v>0</v>
      </c>
    </row>
    <row r="34" spans="1:7" x14ac:dyDescent="0.25">
      <c r="A34" s="7" t="s">
        <v>63</v>
      </c>
      <c r="B34" s="138">
        <v>0</v>
      </c>
      <c r="C34" s="138">
        <v>0</v>
      </c>
      <c r="D34" s="138">
        <v>0</v>
      </c>
      <c r="E34" s="138">
        <v>0</v>
      </c>
    </row>
    <row r="35" spans="1:7" x14ac:dyDescent="0.25">
      <c r="A35" s="7" t="s">
        <v>64</v>
      </c>
      <c r="B35" s="138">
        <v>0</v>
      </c>
      <c r="C35" s="138">
        <v>0</v>
      </c>
      <c r="D35" s="138">
        <v>0</v>
      </c>
      <c r="E35" s="138">
        <v>0</v>
      </c>
    </row>
    <row r="36" spans="1:7" x14ac:dyDescent="0.25">
      <c r="A36" s="7" t="s">
        <v>65</v>
      </c>
      <c r="B36" s="138">
        <v>0</v>
      </c>
      <c r="C36" s="138">
        <v>0</v>
      </c>
      <c r="D36" s="138">
        <v>0</v>
      </c>
      <c r="E36" s="138">
        <v>0</v>
      </c>
      <c r="F36" s="8"/>
      <c r="G36" s="6"/>
    </row>
    <row r="37" spans="1:7" x14ac:dyDescent="0.25">
      <c r="A37" s="7" t="s">
        <v>66</v>
      </c>
      <c r="B37" s="138">
        <v>0</v>
      </c>
      <c r="C37" s="138">
        <v>0</v>
      </c>
      <c r="D37" s="138">
        <v>0</v>
      </c>
      <c r="E37" s="138">
        <v>0</v>
      </c>
    </row>
    <row r="38" spans="1:7" x14ac:dyDescent="0.25">
      <c r="A38" s="7" t="s">
        <v>67</v>
      </c>
      <c r="B38" s="138">
        <v>0</v>
      </c>
      <c r="C38" s="138">
        <v>0</v>
      </c>
      <c r="D38" s="138">
        <v>0</v>
      </c>
      <c r="E38" s="138">
        <v>0</v>
      </c>
    </row>
    <row r="39" spans="1:7" x14ac:dyDescent="0.25">
      <c r="A39" s="7" t="s">
        <v>68</v>
      </c>
      <c r="B39" s="138">
        <v>0</v>
      </c>
      <c r="C39" s="138">
        <v>0</v>
      </c>
      <c r="D39" s="138">
        <v>0</v>
      </c>
      <c r="E39" s="138">
        <v>0</v>
      </c>
    </row>
    <row r="40" spans="1:7" x14ac:dyDescent="0.25">
      <c r="A40" s="7" t="s">
        <v>69</v>
      </c>
      <c r="B40" s="138">
        <v>0</v>
      </c>
      <c r="C40" s="138">
        <v>0</v>
      </c>
      <c r="D40" s="138">
        <v>0</v>
      </c>
      <c r="E40" s="138">
        <v>0</v>
      </c>
    </row>
    <row r="41" spans="1:7" x14ac:dyDescent="0.25">
      <c r="A41" s="7" t="s">
        <v>70</v>
      </c>
      <c r="B41" s="138">
        <v>0</v>
      </c>
      <c r="C41" s="138">
        <v>0</v>
      </c>
      <c r="D41" s="138">
        <v>0</v>
      </c>
      <c r="E41" s="138">
        <v>0</v>
      </c>
    </row>
    <row r="42" spans="1:7" x14ac:dyDescent="0.25">
      <c r="A42" s="141" t="s">
        <v>71</v>
      </c>
      <c r="B42" s="138">
        <v>15</v>
      </c>
      <c r="C42" s="138">
        <v>11</v>
      </c>
      <c r="D42" s="138">
        <v>4</v>
      </c>
      <c r="E42" s="138">
        <v>2</v>
      </c>
    </row>
    <row r="43" spans="1:7" x14ac:dyDescent="0.25">
      <c r="A43" s="7" t="s">
        <v>72</v>
      </c>
      <c r="B43" s="138">
        <v>0</v>
      </c>
      <c r="C43" s="138">
        <v>0</v>
      </c>
      <c r="D43" s="138">
        <v>0</v>
      </c>
      <c r="E43" s="138">
        <v>0</v>
      </c>
    </row>
    <row r="44" spans="1:7" x14ac:dyDescent="0.25">
      <c r="A44" s="7" t="s">
        <v>73</v>
      </c>
      <c r="B44" s="138">
        <v>0</v>
      </c>
      <c r="C44" s="138">
        <v>0</v>
      </c>
      <c r="D44" s="138">
        <v>0</v>
      </c>
      <c r="E44" s="138">
        <v>0</v>
      </c>
    </row>
    <row r="45" spans="1:7" x14ac:dyDescent="0.25">
      <c r="A45" s="7" t="s">
        <v>74</v>
      </c>
      <c r="B45" s="138">
        <v>0</v>
      </c>
      <c r="C45" s="138">
        <v>0</v>
      </c>
      <c r="D45" s="138">
        <v>0</v>
      </c>
      <c r="E45" s="138">
        <v>0</v>
      </c>
    </row>
    <row r="46" spans="1:7" x14ac:dyDescent="0.25">
      <c r="A46" s="7" t="s">
        <v>75</v>
      </c>
      <c r="B46" s="138">
        <v>0</v>
      </c>
      <c r="C46" s="138">
        <v>0</v>
      </c>
      <c r="D46" s="138">
        <v>0</v>
      </c>
      <c r="E46" s="138">
        <v>0</v>
      </c>
    </row>
    <row r="47" spans="1:7" x14ac:dyDescent="0.25">
      <c r="A47" s="7" t="s">
        <v>76</v>
      </c>
      <c r="B47" s="138">
        <v>0</v>
      </c>
      <c r="C47" s="138">
        <v>0</v>
      </c>
      <c r="D47" s="138">
        <v>0</v>
      </c>
      <c r="E47" s="138">
        <v>0</v>
      </c>
    </row>
    <row r="48" spans="1:7" x14ac:dyDescent="0.25">
      <c r="A48" s="7" t="s">
        <v>77</v>
      </c>
      <c r="B48" s="138">
        <v>0</v>
      </c>
      <c r="C48" s="138">
        <v>0</v>
      </c>
      <c r="D48" s="138">
        <v>0</v>
      </c>
      <c r="E48" s="138">
        <v>0</v>
      </c>
    </row>
    <row r="49" spans="1:5" x14ac:dyDescent="0.25">
      <c r="A49" s="7" t="s">
        <v>78</v>
      </c>
      <c r="B49" s="138">
        <v>0</v>
      </c>
      <c r="C49" s="138">
        <v>0</v>
      </c>
      <c r="D49" s="138">
        <v>0</v>
      </c>
      <c r="E49" s="138">
        <v>0</v>
      </c>
    </row>
    <row r="50" spans="1:5" x14ac:dyDescent="0.25">
      <c r="A50" s="7" t="s">
        <v>79</v>
      </c>
      <c r="B50" s="138">
        <v>0</v>
      </c>
      <c r="C50" s="138">
        <v>0</v>
      </c>
      <c r="D50" s="138">
        <v>0</v>
      </c>
      <c r="E50" s="138">
        <v>0</v>
      </c>
    </row>
    <row r="51" spans="1:5" x14ac:dyDescent="0.25">
      <c r="A51" s="7" t="s">
        <v>80</v>
      </c>
      <c r="B51" s="138">
        <v>0</v>
      </c>
      <c r="C51" s="138">
        <v>0</v>
      </c>
      <c r="D51" s="138">
        <v>0</v>
      </c>
      <c r="E51" s="138">
        <v>0</v>
      </c>
    </row>
    <row r="52" spans="1:5" x14ac:dyDescent="0.25">
      <c r="A52" s="7" t="s">
        <v>81</v>
      </c>
      <c r="B52" s="138">
        <v>0</v>
      </c>
      <c r="C52" s="138">
        <v>0</v>
      </c>
      <c r="D52" s="138">
        <v>0</v>
      </c>
      <c r="E52" s="138">
        <v>0</v>
      </c>
    </row>
    <row r="53" spans="1:5" x14ac:dyDescent="0.25">
      <c r="A53" s="7" t="s">
        <v>82</v>
      </c>
      <c r="B53" s="138">
        <v>0</v>
      </c>
      <c r="C53" s="138">
        <v>0</v>
      </c>
      <c r="D53" s="138">
        <v>0</v>
      </c>
      <c r="E53" s="138">
        <v>0</v>
      </c>
    </row>
    <row r="54" spans="1:5" x14ac:dyDescent="0.25">
      <c r="A54" s="7" t="s">
        <v>83</v>
      </c>
      <c r="B54" s="138">
        <v>0</v>
      </c>
      <c r="C54" s="138">
        <v>0</v>
      </c>
      <c r="D54" s="138">
        <v>0</v>
      </c>
      <c r="E54" s="138">
        <v>0</v>
      </c>
    </row>
    <row r="55" spans="1:5" x14ac:dyDescent="0.25">
      <c r="A55" s="7" t="s">
        <v>84</v>
      </c>
      <c r="B55" s="138">
        <v>0</v>
      </c>
      <c r="C55" s="138">
        <v>0</v>
      </c>
      <c r="D55" s="138">
        <v>0</v>
      </c>
      <c r="E55" s="138">
        <v>0</v>
      </c>
    </row>
    <row r="56" spans="1:5" x14ac:dyDescent="0.25">
      <c r="A56" s="7" t="s">
        <v>85</v>
      </c>
      <c r="B56" s="138">
        <v>0</v>
      </c>
      <c r="C56" s="138">
        <v>0</v>
      </c>
      <c r="D56" s="138">
        <v>0</v>
      </c>
      <c r="E56" s="138">
        <v>0</v>
      </c>
    </row>
    <row r="57" spans="1:5" x14ac:dyDescent="0.25">
      <c r="A57" s="7" t="s">
        <v>86</v>
      </c>
      <c r="B57" s="138">
        <v>0</v>
      </c>
      <c r="C57" s="138">
        <v>0</v>
      </c>
      <c r="D57" s="138">
        <v>0</v>
      </c>
      <c r="E57" s="138">
        <v>0</v>
      </c>
    </row>
    <row r="58" spans="1:5" s="6" customFormat="1" x14ac:dyDescent="0.25">
      <c r="A58" s="141" t="s">
        <v>91</v>
      </c>
      <c r="B58" s="141">
        <f>SUM(B10:B57)</f>
        <v>134</v>
      </c>
      <c r="C58" s="141">
        <f>SUM(C10:C57)</f>
        <v>109</v>
      </c>
      <c r="D58" s="141">
        <f>SUM(D10:D57)</f>
        <v>25</v>
      </c>
      <c r="E58" s="141">
        <f>SUM(E10:E57)</f>
        <v>17</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4" sqref="D14"/>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61" t="str">
        <f>'Rail Service (Item Nos. 1-6)'!A3</f>
        <v>Railroad: CSX</v>
      </c>
      <c r="B3" s="163" t="str">
        <f>'Rail Service (Item Nos. 1-6)'!B3:B4</f>
        <v>Year: 2023</v>
      </c>
      <c r="C3" s="165" t="str">
        <f>'Rail Service (Item Nos. 1-6)'!C3</f>
        <v xml:space="preserve">Reporting Week: </v>
      </c>
      <c r="D3" s="71" t="s">
        <v>2</v>
      </c>
      <c r="E3" s="50">
        <f>'Rail Service (Item Nos. 1-6)'!E3</f>
        <v>44947</v>
      </c>
      <c r="F3" s="49"/>
      <c r="G3" s="6"/>
      <c r="H3" s="55"/>
    </row>
    <row r="4" spans="1:8" ht="15.75" thickBot="1" x14ac:dyDescent="0.3">
      <c r="A4" s="162"/>
      <c r="B4" s="164"/>
      <c r="C4" s="166"/>
      <c r="D4" s="56" t="s">
        <v>3</v>
      </c>
      <c r="E4" s="51">
        <f>'Rail Service (Item Nos. 1-6)'!E4</f>
        <v>44953</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2486</v>
      </c>
      <c r="C10" s="127">
        <v>2420</v>
      </c>
    </row>
    <row r="11" spans="1:8" x14ac:dyDescent="0.25">
      <c r="A11" s="9" t="s">
        <v>197</v>
      </c>
      <c r="B11" s="136"/>
      <c r="C11" s="126"/>
    </row>
    <row r="12" spans="1:8" x14ac:dyDescent="0.25">
      <c r="A12" s="9" t="s">
        <v>198</v>
      </c>
      <c r="B12" s="127">
        <v>3969</v>
      </c>
      <c r="C12" s="127">
        <v>3937</v>
      </c>
    </row>
    <row r="13" spans="1:8" x14ac:dyDescent="0.25">
      <c r="A13" s="9" t="s">
        <v>199</v>
      </c>
      <c r="B13" s="127">
        <v>5080</v>
      </c>
      <c r="C13" s="127">
        <v>5052</v>
      </c>
    </row>
    <row r="14" spans="1:8" x14ac:dyDescent="0.25">
      <c r="A14" s="9" t="s">
        <v>200</v>
      </c>
      <c r="B14" s="127">
        <v>1000</v>
      </c>
      <c r="C14" s="127">
        <v>1001</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13" zoomScale="115" zoomScaleNormal="115" workbookViewId="0">
      <selection activeCell="F35" sqref="F35"/>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61" t="str">
        <f>'Rail Service (Item Nos. 1-6)'!A3</f>
        <v>Railroad: CSX</v>
      </c>
      <c r="B3" s="163" t="str">
        <f>'Rail Service (Item Nos. 1-6)'!B3:B4</f>
        <v>Year: 2023</v>
      </c>
      <c r="C3" s="165" t="str">
        <f>'Rail Service (Item Nos. 1-6)'!C3</f>
        <v xml:space="preserve">Reporting Week: </v>
      </c>
      <c r="D3" s="54" t="s">
        <v>2</v>
      </c>
      <c r="E3" s="50">
        <f>'Rail Service (Item Nos. 1-6)'!E3</f>
        <v>44947</v>
      </c>
      <c r="F3" s="49"/>
      <c r="G3" s="49"/>
      <c r="H3" s="6"/>
      <c r="I3" s="55"/>
    </row>
    <row r="4" spans="1:14" s="48" customFormat="1" ht="15.75" thickBot="1" x14ac:dyDescent="0.3">
      <c r="A4" s="162"/>
      <c r="B4" s="164"/>
      <c r="C4" s="166"/>
      <c r="D4" s="56" t="s">
        <v>3</v>
      </c>
      <c r="E4" s="51">
        <f>'Rail Service (Item Nos. 1-6)'!E4</f>
        <v>44953</v>
      </c>
      <c r="F4" s="49"/>
      <c r="G4" s="49"/>
      <c r="H4" s="6"/>
      <c r="I4" s="55"/>
    </row>
    <row r="5" spans="1:14" s="48" customFormat="1" ht="15.75" thickBot="1" x14ac:dyDescent="0.3">
      <c r="E5" s="57"/>
      <c r="F5" s="58"/>
    </row>
    <row r="6" spans="1:14" s="48" customFormat="1" ht="47.25" customHeight="1" thickBot="1" x14ac:dyDescent="0.3">
      <c r="A6" s="167" t="s">
        <v>169</v>
      </c>
      <c r="B6" s="173"/>
      <c r="C6" s="173"/>
      <c r="D6" s="173"/>
      <c r="E6" s="17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4979</v>
      </c>
      <c r="E9" s="125">
        <v>4921</v>
      </c>
    </row>
    <row r="10" spans="1:14" x14ac:dyDescent="0.2">
      <c r="A10" s="66"/>
      <c r="B10" s="66" t="s">
        <v>21</v>
      </c>
      <c r="C10" s="66" t="s">
        <v>150</v>
      </c>
      <c r="D10" s="125">
        <v>10971</v>
      </c>
      <c r="E10" s="125">
        <v>2672</v>
      </c>
    </row>
    <row r="11" spans="1:14" x14ac:dyDescent="0.2">
      <c r="A11" s="66"/>
      <c r="B11" s="66" t="s">
        <v>105</v>
      </c>
      <c r="C11" s="65" t="s">
        <v>110</v>
      </c>
      <c r="D11" s="125">
        <v>874</v>
      </c>
      <c r="E11" s="125">
        <v>193</v>
      </c>
    </row>
    <row r="12" spans="1:14" x14ac:dyDescent="0.2">
      <c r="A12" s="66"/>
      <c r="B12" s="66" t="s">
        <v>107</v>
      </c>
      <c r="C12" s="66" t="s">
        <v>151</v>
      </c>
      <c r="D12" s="125">
        <v>4280</v>
      </c>
      <c r="E12" s="125">
        <v>403</v>
      </c>
    </row>
    <row r="13" spans="1:14" x14ac:dyDescent="0.2">
      <c r="A13" s="66"/>
      <c r="B13" s="66" t="s">
        <v>141</v>
      </c>
      <c r="C13" s="65" t="s">
        <v>152</v>
      </c>
      <c r="D13" s="125">
        <v>39</v>
      </c>
      <c r="E13" s="125">
        <v>87</v>
      </c>
    </row>
    <row r="14" spans="1:14" x14ac:dyDescent="0.2">
      <c r="A14" s="66"/>
      <c r="B14" s="66" t="s">
        <v>142</v>
      </c>
      <c r="C14" s="66" t="s">
        <v>153</v>
      </c>
      <c r="D14" s="125">
        <v>603</v>
      </c>
      <c r="E14" s="125">
        <v>1599</v>
      </c>
    </row>
    <row r="15" spans="1:14" x14ac:dyDescent="0.2">
      <c r="A15" s="66"/>
      <c r="B15" s="66" t="s">
        <v>100</v>
      </c>
      <c r="C15" s="65" t="s">
        <v>154</v>
      </c>
      <c r="D15" s="125">
        <v>970</v>
      </c>
      <c r="E15" s="125">
        <v>1204</v>
      </c>
    </row>
    <row r="16" spans="1:14" x14ac:dyDescent="0.2">
      <c r="A16" s="66"/>
      <c r="B16" s="66" t="s">
        <v>20</v>
      </c>
      <c r="C16" s="66" t="s">
        <v>155</v>
      </c>
      <c r="D16" s="125">
        <v>1658</v>
      </c>
      <c r="E16" s="125">
        <v>1308</v>
      </c>
    </row>
    <row r="17" spans="1:17" x14ac:dyDescent="0.2">
      <c r="A17" s="66"/>
      <c r="B17" s="66" t="s">
        <v>106</v>
      </c>
      <c r="C17" s="65" t="s">
        <v>156</v>
      </c>
      <c r="D17" s="125">
        <v>1216</v>
      </c>
      <c r="E17" s="125">
        <v>250</v>
      </c>
    </row>
    <row r="18" spans="1:17" x14ac:dyDescent="0.2">
      <c r="A18" s="66"/>
      <c r="B18" s="66" t="s">
        <v>103</v>
      </c>
      <c r="C18" s="66" t="s">
        <v>157</v>
      </c>
      <c r="D18" s="125">
        <v>266</v>
      </c>
      <c r="E18" s="125">
        <v>868</v>
      </c>
    </row>
    <row r="19" spans="1:17" x14ac:dyDescent="0.2">
      <c r="A19" s="66"/>
      <c r="B19" s="66" t="s">
        <v>104</v>
      </c>
      <c r="C19" s="65" t="s">
        <v>158</v>
      </c>
      <c r="D19" s="125">
        <v>869</v>
      </c>
      <c r="E19" s="125">
        <v>21</v>
      </c>
    </row>
    <row r="20" spans="1:17" x14ac:dyDescent="0.2">
      <c r="A20" s="66"/>
      <c r="B20" s="66" t="s">
        <v>143</v>
      </c>
      <c r="C20" s="66" t="s">
        <v>159</v>
      </c>
      <c r="D20" s="125">
        <v>2715</v>
      </c>
      <c r="E20" s="125">
        <v>575</v>
      </c>
    </row>
    <row r="21" spans="1:17" x14ac:dyDescent="0.2">
      <c r="A21" s="66"/>
      <c r="B21" s="66" t="s">
        <v>144</v>
      </c>
      <c r="C21" s="65" t="s">
        <v>160</v>
      </c>
      <c r="D21" s="125">
        <v>3450</v>
      </c>
      <c r="E21" s="125">
        <v>2799</v>
      </c>
    </row>
    <row r="22" spans="1:17" x14ac:dyDescent="0.2">
      <c r="A22" s="66"/>
      <c r="B22" s="66" t="s">
        <v>145</v>
      </c>
      <c r="C22" s="66" t="s">
        <v>161</v>
      </c>
      <c r="D22" s="125">
        <v>1721</v>
      </c>
      <c r="E22" s="125">
        <v>406</v>
      </c>
    </row>
    <row r="23" spans="1:17" x14ac:dyDescent="0.2">
      <c r="A23" s="66"/>
      <c r="B23" s="66" t="s">
        <v>146</v>
      </c>
      <c r="C23" s="65" t="s">
        <v>162</v>
      </c>
      <c r="D23" s="125">
        <v>1427</v>
      </c>
      <c r="E23" s="125">
        <v>1009</v>
      </c>
    </row>
    <row r="24" spans="1:17" x14ac:dyDescent="0.2">
      <c r="A24" s="66"/>
      <c r="B24" s="66" t="s">
        <v>102</v>
      </c>
      <c r="C24" s="66" t="s">
        <v>163</v>
      </c>
      <c r="D24" s="125">
        <v>556</v>
      </c>
      <c r="E24" s="125">
        <v>43</v>
      </c>
    </row>
    <row r="25" spans="1:17" x14ac:dyDescent="0.2">
      <c r="A25" s="66"/>
      <c r="B25" s="66" t="s">
        <v>147</v>
      </c>
      <c r="C25" s="65" t="s">
        <v>164</v>
      </c>
      <c r="D25" s="125">
        <v>1698</v>
      </c>
      <c r="E25" s="125">
        <v>1257</v>
      </c>
    </row>
    <row r="26" spans="1:17" x14ac:dyDescent="0.2">
      <c r="A26" s="66"/>
      <c r="B26" s="66" t="s">
        <v>108</v>
      </c>
      <c r="C26" s="66" t="s">
        <v>165</v>
      </c>
      <c r="D26" s="125">
        <v>1603</v>
      </c>
      <c r="E26" s="125">
        <v>1025</v>
      </c>
    </row>
    <row r="27" spans="1:17" x14ac:dyDescent="0.2">
      <c r="A27" s="66"/>
      <c r="B27" s="66" t="s">
        <v>148</v>
      </c>
      <c r="C27" s="65" t="s">
        <v>166</v>
      </c>
      <c r="D27" s="125">
        <v>1726</v>
      </c>
      <c r="E27" s="125">
        <v>677</v>
      </c>
    </row>
    <row r="28" spans="1:17" x14ac:dyDescent="0.2">
      <c r="A28" s="66"/>
      <c r="B28" s="66" t="s">
        <v>33</v>
      </c>
      <c r="C28" s="66" t="s">
        <v>112</v>
      </c>
      <c r="D28" s="125">
        <v>1399</v>
      </c>
      <c r="E28" s="125">
        <v>256</v>
      </c>
    </row>
    <row r="29" spans="1:17" x14ac:dyDescent="0.2">
      <c r="A29" s="66"/>
      <c r="B29" s="66" t="s">
        <v>109</v>
      </c>
      <c r="C29" s="66" t="s">
        <v>167</v>
      </c>
      <c r="D29" s="125">
        <v>42633</v>
      </c>
      <c r="E29" s="125">
        <v>7246</v>
      </c>
      <c r="F29" s="153"/>
    </row>
    <row r="30" spans="1:17" x14ac:dyDescent="0.2">
      <c r="A30" s="66"/>
      <c r="B30" s="66" t="s">
        <v>111</v>
      </c>
      <c r="C30" s="66" t="s">
        <v>168</v>
      </c>
      <c r="D30" s="125">
        <v>1339</v>
      </c>
      <c r="E30" s="125">
        <v>62</v>
      </c>
    </row>
    <row r="31" spans="1:17" ht="30" customHeight="1" thickBot="1" x14ac:dyDescent="0.25"/>
    <row r="32" spans="1:17" ht="48.75" customHeight="1" thickBot="1" x14ac:dyDescent="0.25">
      <c r="A32" s="167" t="s">
        <v>186</v>
      </c>
      <c r="B32" s="173"/>
      <c r="C32" s="173"/>
      <c r="D32" s="173"/>
      <c r="E32" s="17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1401</v>
      </c>
      <c r="E35" s="125">
        <v>349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7" t="s">
        <v>178</v>
      </c>
      <c r="B1" s="208"/>
      <c r="C1" s="208"/>
      <c r="D1" s="208"/>
      <c r="E1" s="209"/>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10" t="s">
        <v>175</v>
      </c>
      <c r="B3" s="212" t="s">
        <v>0</v>
      </c>
      <c r="C3" s="214" t="s">
        <v>174</v>
      </c>
      <c r="D3" s="16" t="s">
        <v>2</v>
      </c>
      <c r="E3" s="17">
        <f>'Rail Service (Item Nos. 1-6)'!E3</f>
        <v>44947</v>
      </c>
      <c r="F3" s="206"/>
      <c r="G3" s="206"/>
      <c r="H3" s="200"/>
      <c r="I3" s="200"/>
      <c r="J3" s="18"/>
      <c r="K3" s="19"/>
      <c r="L3" s="20"/>
    </row>
    <row r="4" spans="1:12" ht="15.75" thickBot="1" x14ac:dyDescent="0.3">
      <c r="A4" s="211"/>
      <c r="B4" s="213"/>
      <c r="C4" s="215"/>
      <c r="D4" s="21" t="s">
        <v>3</v>
      </c>
      <c r="E4" s="22">
        <f>'Rail Service (Item Nos. 1-6)'!E4</f>
        <v>44953</v>
      </c>
      <c r="F4" s="206"/>
      <c r="G4" s="206"/>
      <c r="H4" s="200"/>
      <c r="I4" s="200"/>
      <c r="J4" s="18"/>
      <c r="K4" s="19"/>
      <c r="L4" s="20"/>
    </row>
    <row r="5" spans="1:12" ht="15.75" thickBot="1" x14ac:dyDescent="0.3">
      <c r="A5" s="23"/>
      <c r="B5" s="24"/>
      <c r="C5" s="24"/>
      <c r="D5" s="25"/>
      <c r="E5" s="26"/>
      <c r="F5" s="23"/>
      <c r="G5" s="23"/>
      <c r="H5" s="27"/>
      <c r="I5" s="27"/>
      <c r="J5" s="18"/>
      <c r="K5" s="19"/>
      <c r="L5" s="20"/>
    </row>
    <row r="6" spans="1:12" ht="15.75" thickBot="1" x14ac:dyDescent="0.3">
      <c r="A6" s="201" t="s">
        <v>113</v>
      </c>
      <c r="B6" s="20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03" t="s">
        <v>140</v>
      </c>
      <c r="B8" s="20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05" t="s">
        <v>172</v>
      </c>
      <c r="B22" s="20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2023-02-01T13:34:51Z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